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<sst xmlns="http://schemas.openxmlformats.org/spreadsheetml/2006/main" count="169" uniqueCount="62">
  <si>
    <t>Stock Quotes For 12/25/1873</t>
  </si>
  <si>
    <t>Sector</t>
  </si>
  <si>
    <t>Unique No</t>
  </si>
  <si>
    <t>Shares</t>
  </si>
  <si>
    <t>Closing Quotations</t>
  </si>
  <si>
    <t>Paid Up</t>
  </si>
  <si>
    <t>Dividend Last Year</t>
  </si>
  <si>
    <t>Notes</t>
  </si>
  <si>
    <t>Value</t>
  </si>
  <si>
    <t>Currency</t>
  </si>
  <si>
    <t>Value in US$</t>
  </si>
  <si>
    <t xml:space="preserve">Value </t>
  </si>
  <si>
    <t>To shareholders</t>
  </si>
  <si>
    <t>In the form of</t>
  </si>
  <si>
    <t>Bank</t>
  </si>
  <si>
    <t>Hongkong &amp; Shanghai Banking Corporation</t>
  </si>
  <si>
    <t>% cash premium</t>
  </si>
  <si>
    <t>$</t>
  </si>
  <si>
    <t>%</t>
  </si>
  <si>
    <t>(Exchange was 73)</t>
  </si>
  <si>
    <t>Shipping</t>
  </si>
  <si>
    <t xml:space="preserve">Shanghai Steam Navigation Co. </t>
  </si>
  <si>
    <t>Taels</t>
  </si>
  <si>
    <t>Union Steam Navigation Company</t>
  </si>
  <si>
    <t>North-China Steamer Company</t>
  </si>
  <si>
    <t>N.A</t>
  </si>
  <si>
    <t>China Coast Steam Navigation Co.</t>
  </si>
  <si>
    <t>China Merchants S.N.Co</t>
  </si>
  <si>
    <t>Shanghai Tug and Lighter Company</t>
  </si>
  <si>
    <t>(quotation excludes dividends)</t>
  </si>
  <si>
    <t>Docks</t>
  </si>
  <si>
    <t>Shanghai Dock Co.</t>
  </si>
  <si>
    <t>Pootung Dock Co.</t>
  </si>
  <si>
    <t>Gas</t>
  </si>
  <si>
    <t>Shanghai Gas Co.</t>
  </si>
  <si>
    <t>Compagnie du Gaz (also known as the French Gas company in this case)</t>
  </si>
  <si>
    <t>Hongkong &amp; China Gas Co. (Limited)</t>
  </si>
  <si>
    <t>Sterling Pounds</t>
  </si>
  <si>
    <t>(closing quotation stated nominal)</t>
  </si>
  <si>
    <t>Insurance (Marine)</t>
  </si>
  <si>
    <t>China Traders' Insurance Co.,Limited</t>
  </si>
  <si>
    <t>North-China Ins. Co.</t>
  </si>
  <si>
    <t>(dividends stated triennal -how?)</t>
  </si>
  <si>
    <t xml:space="preserve">Union In. Society of Canton </t>
  </si>
  <si>
    <t>Yangtsze Insurance Association</t>
  </si>
  <si>
    <t>Chinese Insurance Co.,Limited</t>
  </si>
  <si>
    <t>(exchange was 74)</t>
  </si>
  <si>
    <t>China and Japan Marine Insurance Co.</t>
  </si>
  <si>
    <t>(closing quotation just stated 27th March)</t>
  </si>
  <si>
    <t>Insurance (Fire)</t>
  </si>
  <si>
    <t>Hongkong Fire In. Co.,Limited</t>
  </si>
  <si>
    <t>(exchange was 74, and there was a bonus dividends of $21.28)</t>
  </si>
  <si>
    <t>China Fire In. Co.,Limited</t>
  </si>
  <si>
    <t>Victoria Fire Insurance Co. (Limited)</t>
  </si>
  <si>
    <t>Wharfs</t>
  </si>
  <si>
    <t>Shanghai &amp; H'kew Wharf Co.</t>
  </si>
  <si>
    <t>Miscellaneous</t>
  </si>
  <si>
    <t>Shanghai Racquet Club</t>
  </si>
  <si>
    <t>Bridge of Boats (Ningpo)</t>
  </si>
  <si>
    <t>Shanghai and Pootung Foundry Co.</t>
  </si>
  <si>
    <t>First Year</t>
  </si>
  <si>
    <t>(quotation for Dec)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</si>
</sst>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6.421875" style="1" bestFit="1" customWidth="1"/>
    <col min="3" max="3" width="37.57421875" style="0" bestFit="1" customWidth="1"/>
    <col min="4" max="4" width="9.140625" style="1" customWidth="1"/>
    <col min="5" max="5" width="15.140625" style="0" bestFit="1" customWidth="1"/>
    <col min="6" max="6" width="11.8515625" style="2" bestFit="1" customWidth="1"/>
    <col min="8" max="8" width="14.28125" style="0" bestFit="1" customWidth="1"/>
    <col min="9" max="9" width="14.28125" style="0" customWidth="1"/>
    <col min="10" max="10" width="14.28125" style="0" bestFit="1" customWidth="1"/>
    <col min="11" max="11" width="11.7109375" style="0" bestFit="1" customWidth="1"/>
    <col min="12" max="12" width="11.8515625" style="2" bestFit="1" customWidth="1"/>
    <col min="13" max="13" width="54.140625" style="0" bestFit="1" customWidth="1"/>
  </cols>
  <sheetData>
    <row r="1" ht="12.75">
      <c r="A1" s="1" t="s">
        <v>0</v>
      </c>
    </row>
    <row r="3" spans="1:13" ht="12.75">
      <c r="A3" s="1" t="s">
        <v>1</v>
      </c>
      <c r="B3" s="1" t="s">
        <v>2</v>
      </c>
      <c r="C3" s="3" t="s">
        <v>3</v>
      </c>
      <c r="D3" s="4" t="s">
        <v>4</v>
      </c>
      <c r="E3" s="4"/>
      <c r="F3" s="4"/>
      <c r="G3" s="4" t="s">
        <v>5</v>
      </c>
      <c r="H3" s="4"/>
      <c r="I3" s="4"/>
      <c r="J3" s="4" t="s">
        <v>6</v>
      </c>
      <c r="K3" s="4"/>
      <c r="L3" s="4"/>
      <c r="M3" s="1" t="s">
        <v>7</v>
      </c>
    </row>
    <row r="4" spans="4:13" ht="12.75">
      <c r="D4" s="1" t="s">
        <v>8</v>
      </c>
      <c r="E4" s="1" t="s">
        <v>9</v>
      </c>
      <c r="F4" s="2" t="s">
        <v>10</v>
      </c>
      <c r="G4" s="5" t="s">
        <v>11</v>
      </c>
      <c r="H4" s="5" t="s">
        <v>9</v>
      </c>
      <c r="I4" s="2" t="s">
        <v>10</v>
      </c>
      <c r="J4" s="1" t="s">
        <v>12</v>
      </c>
      <c r="K4" s="1" t="s">
        <v>13</v>
      </c>
      <c r="L4" s="2" t="s">
        <v>10</v>
      </c>
      <c r="M4" s="1"/>
    </row>
    <row r="5" spans="1:13" ht="12.75">
      <c r="A5" s="1" t="s">
        <v>14</v>
      </c>
      <c r="B5" s="1">
        <v>106</v>
      </c>
      <c r="C5" s="3" t="s">
        <v>15</v>
      </c>
      <c r="D5" s="1">
        <v>47</v>
      </c>
      <c r="E5" t="s">
        <v>16</v>
      </c>
      <c r="F5" s="2">
        <f>125*1*73/100*1.47/0.7174</f>
        <v>186.97727906328404</v>
      </c>
      <c r="G5" s="1">
        <v>125</v>
      </c>
      <c r="H5" s="1" t="s">
        <v>17</v>
      </c>
      <c r="I5" s="2">
        <f>125*1*73/100*1.47/0.7174</f>
        <v>186.97727906328404</v>
      </c>
      <c r="J5" s="1">
        <v>12</v>
      </c>
      <c r="K5" s="1" t="s">
        <v>18</v>
      </c>
      <c r="L5" s="2">
        <f>I5*J5/100</f>
        <v>22.437273487594084</v>
      </c>
      <c r="M5" s="1" t="s">
        <v>19</v>
      </c>
    </row>
    <row r="7" spans="1:12" ht="12.75">
      <c r="A7" s="1" t="s">
        <v>20</v>
      </c>
      <c r="B7" s="1">
        <v>201</v>
      </c>
      <c r="C7" s="3" t="s">
        <v>21</v>
      </c>
      <c r="D7" s="1">
        <v>113</v>
      </c>
      <c r="E7" s="1" t="s">
        <v>22</v>
      </c>
      <c r="F7" s="2">
        <f>D7*1/0.7174</f>
        <v>157.51324226373012</v>
      </c>
      <c r="G7" s="1">
        <v>100</v>
      </c>
      <c r="H7" s="1" t="s">
        <v>22</v>
      </c>
      <c r="I7" s="2">
        <f aca="true" t="shared" si="0" ref="I7:I12">G7*1/0.7174</f>
        <v>139.39224979091162</v>
      </c>
      <c r="J7" s="1">
        <v>12</v>
      </c>
      <c r="K7" s="1" t="s">
        <v>18</v>
      </c>
      <c r="L7" s="2">
        <f>I7*J7/100</f>
        <v>16.727069974909394</v>
      </c>
    </row>
    <row r="8" spans="1:12" ht="12.75">
      <c r="A8" s="1" t="s">
        <v>20</v>
      </c>
      <c r="B8" s="1">
        <v>202</v>
      </c>
      <c r="C8" s="3" t="s">
        <v>23</v>
      </c>
      <c r="D8" s="1">
        <v>70</v>
      </c>
      <c r="E8" s="1" t="s">
        <v>22</v>
      </c>
      <c r="F8" s="2">
        <f>D8*1/0.7174</f>
        <v>97.57457485363813</v>
      </c>
      <c r="G8" s="1">
        <v>100</v>
      </c>
      <c r="H8" s="1" t="s">
        <v>22</v>
      </c>
      <c r="I8" s="2">
        <f t="shared" si="0"/>
        <v>139.39224979091162</v>
      </c>
      <c r="J8" s="1">
        <v>12</v>
      </c>
      <c r="K8" s="1" t="s">
        <v>18</v>
      </c>
      <c r="L8" s="2">
        <f>I8*J8/100</f>
        <v>16.727069974909394</v>
      </c>
    </row>
    <row r="9" spans="1:12" ht="12.75">
      <c r="A9" s="1" t="s">
        <v>20</v>
      </c>
      <c r="B9" s="1">
        <v>203</v>
      </c>
      <c r="C9" s="3" t="s">
        <v>24</v>
      </c>
      <c r="D9" s="1">
        <v>40</v>
      </c>
      <c r="E9" s="1" t="s">
        <v>22</v>
      </c>
      <c r="F9" s="2">
        <f>D9*1/0.7174</f>
        <v>55.756899916364645</v>
      </c>
      <c r="G9" s="1">
        <v>100</v>
      </c>
      <c r="H9" s="1" t="s">
        <v>22</v>
      </c>
      <c r="I9" s="2">
        <f t="shared" si="0"/>
        <v>139.39224979091162</v>
      </c>
      <c r="J9" s="1" t="s">
        <v>25</v>
      </c>
      <c r="K9" s="1" t="s">
        <v>25</v>
      </c>
      <c r="L9" s="2" t="s">
        <v>25</v>
      </c>
    </row>
    <row r="10" spans="1:12" ht="12.75">
      <c r="A10" s="1" t="s">
        <v>20</v>
      </c>
      <c r="B10" s="1">
        <v>209</v>
      </c>
      <c r="C10" s="3" t="s">
        <v>26</v>
      </c>
      <c r="D10" s="1">
        <v>67</v>
      </c>
      <c r="E10" s="1" t="s">
        <v>22</v>
      </c>
      <c r="F10" s="2">
        <f>D10*1/0.7174</f>
        <v>93.39280735991079</v>
      </c>
      <c r="G10" s="1">
        <v>65</v>
      </c>
      <c r="H10" s="1" t="s">
        <v>22</v>
      </c>
      <c r="I10" s="2">
        <f t="shared" si="0"/>
        <v>90.60496236409256</v>
      </c>
      <c r="J10" s="1" t="s">
        <v>25</v>
      </c>
      <c r="K10" s="1" t="s">
        <v>25</v>
      </c>
      <c r="L10" s="2" t="s">
        <v>25</v>
      </c>
    </row>
    <row r="11" spans="1:12" ht="12.75">
      <c r="A11" s="1" t="s">
        <v>20</v>
      </c>
      <c r="B11" s="1">
        <v>210</v>
      </c>
      <c r="C11" s="3" t="s">
        <v>27</v>
      </c>
      <c r="D11" s="1" t="s">
        <v>25</v>
      </c>
      <c r="E11" s="1" t="s">
        <v>25</v>
      </c>
      <c r="F11" s="2" t="s">
        <v>25</v>
      </c>
      <c r="G11" s="1">
        <v>500</v>
      </c>
      <c r="H11" s="1" t="s">
        <v>22</v>
      </c>
      <c r="I11" s="2">
        <f t="shared" si="0"/>
        <v>696.9612489545581</v>
      </c>
      <c r="J11" s="1">
        <v>10</v>
      </c>
      <c r="K11" s="1" t="s">
        <v>18</v>
      </c>
      <c r="L11" s="2">
        <f>I11*J11/100</f>
        <v>69.69612489545581</v>
      </c>
    </row>
    <row r="12" spans="1:13" ht="12.75">
      <c r="A12" s="1" t="s">
        <v>20</v>
      </c>
      <c r="B12" s="1">
        <v>206</v>
      </c>
      <c r="C12" s="3" t="s">
        <v>28</v>
      </c>
      <c r="D12" s="1">
        <v>500</v>
      </c>
      <c r="E12" s="1" t="s">
        <v>22</v>
      </c>
      <c r="F12" s="2">
        <f>D12*1/0.7174</f>
        <v>696.9612489545581</v>
      </c>
      <c r="G12" s="1">
        <v>850</v>
      </c>
      <c r="H12" s="1" t="s">
        <v>22</v>
      </c>
      <c r="I12" s="2">
        <f t="shared" si="0"/>
        <v>1184.8341232227488</v>
      </c>
      <c r="J12" s="1">
        <v>12</v>
      </c>
      <c r="K12" s="1" t="s">
        <v>18</v>
      </c>
      <c r="L12" s="2">
        <f>I12*J12/100</f>
        <v>142.18009478672985</v>
      </c>
      <c r="M12" s="1" t="s">
        <v>29</v>
      </c>
    </row>
    <row r="13" spans="9:10" ht="12.75">
      <c r="I13" s="2"/>
      <c r="J13" s="1"/>
    </row>
    <row r="14" spans="1:12" ht="12.75">
      <c r="A14" s="1" t="s">
        <v>30</v>
      </c>
      <c r="B14" s="1">
        <v>300</v>
      </c>
      <c r="C14" s="3" t="s">
        <v>31</v>
      </c>
      <c r="D14" s="1">
        <v>205</v>
      </c>
      <c r="E14" s="1" t="s">
        <v>22</v>
      </c>
      <c r="F14" s="2">
        <f>D14*1/0.7174</f>
        <v>285.7541120713688</v>
      </c>
      <c r="G14" s="1">
        <v>500</v>
      </c>
      <c r="H14" s="1" t="s">
        <v>22</v>
      </c>
      <c r="I14" s="2">
        <f>G14*1/0.7174</f>
        <v>696.9612489545581</v>
      </c>
      <c r="J14" s="1">
        <v>4</v>
      </c>
      <c r="K14" s="1" t="s">
        <v>18</v>
      </c>
      <c r="L14" s="2">
        <f>I14*J14/100</f>
        <v>27.878449958182323</v>
      </c>
    </row>
    <row r="15" spans="1:12" ht="12.75">
      <c r="A15" s="1" t="s">
        <v>30</v>
      </c>
      <c r="B15" s="1">
        <v>301</v>
      </c>
      <c r="C15" s="3" t="s">
        <v>32</v>
      </c>
      <c r="D15" s="1">
        <v>95</v>
      </c>
      <c r="E15" s="1" t="s">
        <v>22</v>
      </c>
      <c r="F15" s="2">
        <f>D15*1/0.7174</f>
        <v>132.42263730136602</v>
      </c>
      <c r="G15" s="1">
        <v>100</v>
      </c>
      <c r="H15" s="1" t="s">
        <v>22</v>
      </c>
      <c r="I15" s="2">
        <f>G15*1/0.7174</f>
        <v>139.39224979091162</v>
      </c>
      <c r="J15" s="1">
        <v>10</v>
      </c>
      <c r="K15" s="1" t="s">
        <v>18</v>
      </c>
      <c r="L15" s="2">
        <f>I15*J15/100</f>
        <v>13.939224979091161</v>
      </c>
    </row>
    <row r="16" spans="9:10" ht="12.75">
      <c r="I16" s="2"/>
      <c r="J16" s="1"/>
    </row>
    <row r="17" spans="1:12" ht="12.75">
      <c r="A17" s="1" t="s">
        <v>33</v>
      </c>
      <c r="B17" s="1">
        <v>401</v>
      </c>
      <c r="C17" s="3" t="s">
        <v>34</v>
      </c>
      <c r="D17" s="1">
        <v>140</v>
      </c>
      <c r="E17" s="1" t="s">
        <v>22</v>
      </c>
      <c r="F17" s="2">
        <f>D17*1/0.7174</f>
        <v>195.14914970727625</v>
      </c>
      <c r="G17" s="1">
        <v>100</v>
      </c>
      <c r="H17" s="1" t="s">
        <v>22</v>
      </c>
      <c r="I17" s="2">
        <f>G17*1/0.7174</f>
        <v>139.39224979091162</v>
      </c>
      <c r="J17" s="1">
        <v>12</v>
      </c>
      <c r="K17" s="1" t="s">
        <v>18</v>
      </c>
      <c r="L17" s="2">
        <f>I17*J17/100</f>
        <v>16.727069974909394</v>
      </c>
    </row>
    <row r="18" spans="1:12" ht="12.75">
      <c r="A18" s="1" t="s">
        <v>33</v>
      </c>
      <c r="B18" s="1">
        <v>402</v>
      </c>
      <c r="C18" s="3" t="s">
        <v>35</v>
      </c>
      <c r="D18" s="1">
        <v>63</v>
      </c>
      <c r="E18" s="1" t="s">
        <v>22</v>
      </c>
      <c r="F18" s="2">
        <f>D18*1/0.7174</f>
        <v>87.81711736827432</v>
      </c>
      <c r="G18" s="6">
        <v>50</v>
      </c>
      <c r="H18" s="1" t="s">
        <v>22</v>
      </c>
      <c r="I18" s="2">
        <f>G18*1/0.7174</f>
        <v>69.69612489545581</v>
      </c>
      <c r="J18" s="1">
        <v>11</v>
      </c>
      <c r="K18" s="1" t="s">
        <v>18</v>
      </c>
      <c r="L18" s="2">
        <f>I18*J18/100</f>
        <v>7.666573738500139</v>
      </c>
    </row>
    <row r="19" spans="1:13" ht="12.75">
      <c r="A19" s="1" t="s">
        <v>33</v>
      </c>
      <c r="B19" s="1">
        <v>403</v>
      </c>
      <c r="C19" s="3" t="s">
        <v>36</v>
      </c>
      <c r="D19" s="1">
        <v>65</v>
      </c>
      <c r="E19" s="1" t="s">
        <v>17</v>
      </c>
      <c r="F19" s="2">
        <f>D19*1*73.95/100/0.7174</f>
        <v>67.00236966824644</v>
      </c>
      <c r="G19" s="1">
        <v>10</v>
      </c>
      <c r="H19" s="1" t="s">
        <v>37</v>
      </c>
      <c r="I19" s="2">
        <f>G19*4.876</f>
        <v>48.760000000000005</v>
      </c>
      <c r="J19" s="1">
        <v>10</v>
      </c>
      <c r="K19" s="1" t="s">
        <v>18</v>
      </c>
      <c r="L19" s="2">
        <f>I19*J19/100</f>
        <v>4.876</v>
      </c>
      <c r="M19" s="1" t="s">
        <v>38</v>
      </c>
    </row>
    <row r="20" spans="9:10" ht="12.75">
      <c r="I20" s="2"/>
      <c r="J20" s="1"/>
    </row>
    <row r="21" spans="1:12" ht="12.75">
      <c r="A21" s="1" t="s">
        <v>39</v>
      </c>
      <c r="B21" s="1">
        <v>501</v>
      </c>
      <c r="C21" s="3" t="s">
        <v>40</v>
      </c>
      <c r="D21" s="6">
        <v>1950</v>
      </c>
      <c r="E21" s="1" t="s">
        <v>17</v>
      </c>
      <c r="F21" s="2">
        <f>D21*1*73.95/100/0.7174</f>
        <v>2010.0710900473935</v>
      </c>
      <c r="G21" s="6">
        <v>1000</v>
      </c>
      <c r="H21" s="1" t="s">
        <v>17</v>
      </c>
      <c r="I21" s="2">
        <f>G21*1*73.95/100/0.7174</f>
        <v>1030.8056872037914</v>
      </c>
      <c r="J21" s="1">
        <v>250</v>
      </c>
      <c r="K21" s="1" t="s">
        <v>17</v>
      </c>
      <c r="L21" s="2">
        <f>J21*1*73.95/100/0.7174</f>
        <v>257.70142180094786</v>
      </c>
    </row>
    <row r="22" spans="1:13" ht="12.75">
      <c r="A22" s="1" t="s">
        <v>39</v>
      </c>
      <c r="B22" s="1">
        <v>502</v>
      </c>
      <c r="C22" s="3" t="s">
        <v>41</v>
      </c>
      <c r="D22" s="1">
        <v>400</v>
      </c>
      <c r="E22" s="1" t="s">
        <v>22</v>
      </c>
      <c r="F22" s="2">
        <f>D22*1/0.7174</f>
        <v>557.5689991636465</v>
      </c>
      <c r="G22" s="1">
        <v>300</v>
      </c>
      <c r="H22" s="1" t="s">
        <v>22</v>
      </c>
      <c r="I22" s="2">
        <f>G22*1/0.7174</f>
        <v>418.17674937273483</v>
      </c>
      <c r="J22" s="1" t="s">
        <v>25</v>
      </c>
      <c r="K22" s="1" t="s">
        <v>25</v>
      </c>
      <c r="L22" s="2" t="s">
        <v>25</v>
      </c>
      <c r="M22" s="1" t="s">
        <v>42</v>
      </c>
    </row>
    <row r="23" spans="1:13" ht="12.75">
      <c r="A23" s="1" t="s">
        <v>39</v>
      </c>
      <c r="B23" s="1">
        <v>503</v>
      </c>
      <c r="C23" s="3" t="s">
        <v>43</v>
      </c>
      <c r="D23" s="6">
        <v>1850</v>
      </c>
      <c r="E23" s="1" t="s">
        <v>17</v>
      </c>
      <c r="F23" s="2">
        <f>D23*1*73.95/100/0.7174</f>
        <v>1906.9905213270142</v>
      </c>
      <c r="G23" s="6">
        <v>1000</v>
      </c>
      <c r="H23" s="1" t="s">
        <v>17</v>
      </c>
      <c r="I23" s="2">
        <f>G23*1*73.95/100/0.7174</f>
        <v>1030.8056872037914</v>
      </c>
      <c r="J23" s="1" t="s">
        <v>25</v>
      </c>
      <c r="K23" s="1" t="s">
        <v>25</v>
      </c>
      <c r="L23" s="2" t="s">
        <v>25</v>
      </c>
      <c r="M23" s="1" t="s">
        <v>42</v>
      </c>
    </row>
    <row r="24" spans="1:12" ht="12.75">
      <c r="A24" s="1" t="s">
        <v>39</v>
      </c>
      <c r="B24" s="1">
        <v>504</v>
      </c>
      <c r="C24" s="3" t="s">
        <v>44</v>
      </c>
      <c r="D24" s="1">
        <v>725</v>
      </c>
      <c r="E24" s="1" t="s">
        <v>22</v>
      </c>
      <c r="F24" s="2">
        <f>D24*1/0.7174</f>
        <v>1010.5938109841093</v>
      </c>
      <c r="G24" s="6">
        <v>500</v>
      </c>
      <c r="H24" s="1" t="s">
        <v>22</v>
      </c>
      <c r="I24" s="2">
        <f>G24*1/0.7174</f>
        <v>696.9612489545581</v>
      </c>
      <c r="J24" s="1">
        <v>15</v>
      </c>
      <c r="K24" s="1" t="s">
        <v>18</v>
      </c>
      <c r="L24" s="2">
        <f>I24*J24/100</f>
        <v>104.54418734318371</v>
      </c>
    </row>
    <row r="25" spans="1:13" ht="12.75">
      <c r="A25" s="1" t="s">
        <v>39</v>
      </c>
      <c r="B25" s="1">
        <v>506</v>
      </c>
      <c r="C25" s="3" t="s">
        <v>45</v>
      </c>
      <c r="D25" s="1">
        <v>187</v>
      </c>
      <c r="E25" s="1" t="s">
        <v>17</v>
      </c>
      <c r="F25" s="2">
        <f>D25*1*73.95/100/0.7174</f>
        <v>192.76066350710897</v>
      </c>
      <c r="G25" s="1">
        <v>200</v>
      </c>
      <c r="H25" s="1" t="s">
        <v>17</v>
      </c>
      <c r="I25" s="2">
        <f>G25*1*73.95/100/0.7174</f>
        <v>206.1611374407583</v>
      </c>
      <c r="J25" s="1">
        <v>12</v>
      </c>
      <c r="K25" s="1" t="s">
        <v>18</v>
      </c>
      <c r="L25" s="2">
        <f>I25*J25/100</f>
        <v>24.739336492891</v>
      </c>
      <c r="M25" s="1" t="s">
        <v>46</v>
      </c>
    </row>
    <row r="26" spans="1:13" ht="12.75">
      <c r="A26" s="1" t="s">
        <v>39</v>
      </c>
      <c r="B26" s="1">
        <v>505</v>
      </c>
      <c r="C26" s="3" t="s">
        <v>47</v>
      </c>
      <c r="D26" s="1">
        <v>97</v>
      </c>
      <c r="E26" s="1" t="s">
        <v>22</v>
      </c>
      <c r="F26" s="2">
        <f>D26*1/0.7174</f>
        <v>135.21048229718426</v>
      </c>
      <c r="G26" s="1">
        <v>100</v>
      </c>
      <c r="H26" s="1" t="s">
        <v>22</v>
      </c>
      <c r="I26" s="2">
        <f>G26*1/0.7174</f>
        <v>139.39224979091162</v>
      </c>
      <c r="J26" s="1">
        <v>12</v>
      </c>
      <c r="K26" s="1" t="s">
        <v>18</v>
      </c>
      <c r="L26" s="2">
        <f>I26*J26/100</f>
        <v>16.727069974909394</v>
      </c>
      <c r="M26" s="1" t="s">
        <v>48</v>
      </c>
    </row>
    <row r="27" spans="9:10" ht="12.75">
      <c r="I27" s="2"/>
      <c r="J27" s="1"/>
    </row>
    <row r="28" spans="1:13" ht="12.75">
      <c r="A28" s="1" t="s">
        <v>49</v>
      </c>
      <c r="B28" s="1">
        <v>601</v>
      </c>
      <c r="C28" s="3" t="s">
        <v>50</v>
      </c>
      <c r="D28" s="1">
        <v>555</v>
      </c>
      <c r="E28" s="1" t="s">
        <v>17</v>
      </c>
      <c r="F28" s="2">
        <f>D28*1*73.95/100/0.7174</f>
        <v>572.0971563981043</v>
      </c>
      <c r="G28" s="1">
        <v>200</v>
      </c>
      <c r="H28" s="1" t="s">
        <v>17</v>
      </c>
      <c r="I28" s="2">
        <f>G28*1*73.95/100/0.7174</f>
        <v>206.1611374407583</v>
      </c>
      <c r="J28" s="1">
        <v>12</v>
      </c>
      <c r="K28" s="1" t="s">
        <v>18</v>
      </c>
      <c r="L28" s="2">
        <f>I28*J28/100</f>
        <v>24.739336492891</v>
      </c>
      <c r="M28" s="1" t="s">
        <v>51</v>
      </c>
    </row>
    <row r="29" spans="1:12" ht="12.75">
      <c r="A29" s="1" t="s">
        <v>49</v>
      </c>
      <c r="B29" s="1">
        <v>602</v>
      </c>
      <c r="C29" s="3" t="s">
        <v>52</v>
      </c>
      <c r="D29" s="1">
        <v>133</v>
      </c>
      <c r="E29" s="1" t="s">
        <v>17</v>
      </c>
      <c r="F29" s="2">
        <f>D29*1*73.95/100/0.7174</f>
        <v>137.09715639810426</v>
      </c>
      <c r="G29" s="1">
        <v>100</v>
      </c>
      <c r="H29" s="1" t="s">
        <v>17</v>
      </c>
      <c r="I29" s="2">
        <f>G29*1*73.95/100/0.7174</f>
        <v>103.08056872037915</v>
      </c>
      <c r="J29" s="1">
        <v>12</v>
      </c>
      <c r="K29" s="1" t="s">
        <v>18</v>
      </c>
      <c r="L29" s="2">
        <f>I29*J29/100</f>
        <v>12.3696682464455</v>
      </c>
    </row>
    <row r="30" spans="1:12" ht="12.75">
      <c r="A30" s="1" t="s">
        <v>49</v>
      </c>
      <c r="B30" s="1">
        <v>603</v>
      </c>
      <c r="C30" s="3" t="s">
        <v>53</v>
      </c>
      <c r="D30" s="1">
        <v>123</v>
      </c>
      <c r="E30" s="1" t="s">
        <v>17</v>
      </c>
      <c r="F30" s="2">
        <f>D30*1*73.95/100/0.7174</f>
        <v>126.78909952606635</v>
      </c>
      <c r="G30" s="1">
        <v>100</v>
      </c>
      <c r="H30" s="1" t="s">
        <v>17</v>
      </c>
      <c r="I30" s="2">
        <f>G30*1*73.95/100/0.7174</f>
        <v>103.08056872037915</v>
      </c>
      <c r="J30" s="1">
        <v>12</v>
      </c>
      <c r="K30" s="1" t="s">
        <v>18</v>
      </c>
      <c r="L30" s="2">
        <f>I30*J30/100</f>
        <v>12.3696682464455</v>
      </c>
    </row>
    <row r="31" spans="9:10" ht="12.75">
      <c r="I31" s="2"/>
      <c r="J31" s="1"/>
    </row>
    <row r="32" spans="1:12" ht="12.75">
      <c r="A32" s="1" t="s">
        <v>54</v>
      </c>
      <c r="B32" s="1">
        <v>703</v>
      </c>
      <c r="C32" s="3" t="s">
        <v>55</v>
      </c>
      <c r="D32" s="1">
        <v>117</v>
      </c>
      <c r="E32" s="1" t="s">
        <v>22</v>
      </c>
      <c r="F32" s="2">
        <f>D32*1/0.7174</f>
        <v>163.0889322553666</v>
      </c>
      <c r="G32" s="1">
        <v>100</v>
      </c>
      <c r="H32" s="1" t="s">
        <v>22</v>
      </c>
      <c r="I32" s="2">
        <f>G32*1/0.7174</f>
        <v>139.39224979091162</v>
      </c>
      <c r="J32" s="1">
        <v>12</v>
      </c>
      <c r="K32" s="1" t="s">
        <v>18</v>
      </c>
      <c r="L32" s="2">
        <f>I32*J32/100</f>
        <v>16.727069974909394</v>
      </c>
    </row>
    <row r="33" spans="9:10" ht="12.75">
      <c r="I33" s="2"/>
      <c r="J33" s="1"/>
    </row>
    <row r="34" spans="1:12" ht="12.75">
      <c r="A34" s="1" t="s">
        <v>56</v>
      </c>
      <c r="B34" s="1">
        <v>1001</v>
      </c>
      <c r="C34" s="3" t="s">
        <v>57</v>
      </c>
      <c r="D34" s="1" t="s">
        <v>25</v>
      </c>
      <c r="E34" s="1" t="s">
        <v>25</v>
      </c>
      <c r="F34" s="2" t="s">
        <v>25</v>
      </c>
      <c r="G34" s="1">
        <v>120</v>
      </c>
      <c r="H34" s="1" t="s">
        <v>22</v>
      </c>
      <c r="I34" s="2">
        <f>G34*1/0.7174</f>
        <v>167.27069974909395</v>
      </c>
      <c r="J34" s="1">
        <v>5</v>
      </c>
      <c r="K34" s="1" t="s">
        <v>18</v>
      </c>
      <c r="L34" s="2" t="s">
        <v>25</v>
      </c>
    </row>
    <row r="35" spans="1:12" ht="12.75">
      <c r="A35" s="1" t="s">
        <v>56</v>
      </c>
      <c r="B35" s="1">
        <v>1002</v>
      </c>
      <c r="C35" t="s">
        <v>58</v>
      </c>
      <c r="D35" s="1" t="s">
        <v>25</v>
      </c>
      <c r="E35" s="1" t="s">
        <v>25</v>
      </c>
      <c r="F35" s="2" t="s">
        <v>25</v>
      </c>
      <c r="G35" s="1">
        <v>500</v>
      </c>
      <c r="H35" s="1" t="s">
        <v>22</v>
      </c>
      <c r="I35" s="2">
        <f>G35*1/0.7174</f>
        <v>696.9612489545581</v>
      </c>
      <c r="J35" s="1">
        <v>12</v>
      </c>
      <c r="K35" s="1" t="s">
        <v>18</v>
      </c>
      <c r="L35" s="2" t="s">
        <v>25</v>
      </c>
    </row>
    <row r="36" spans="1:13" ht="12.75">
      <c r="A36" s="1" t="s">
        <v>56</v>
      </c>
      <c r="B36" s="1">
        <v>1005</v>
      </c>
      <c r="C36" s="3" t="s">
        <v>59</v>
      </c>
      <c r="D36" s="1">
        <v>58</v>
      </c>
      <c r="E36" s="1" t="s">
        <v>22</v>
      </c>
      <c r="F36" s="2">
        <f>D36*1/0.7174</f>
        <v>80.84750487872874</v>
      </c>
      <c r="G36" s="1">
        <v>100</v>
      </c>
      <c r="H36" s="1" t="s">
        <v>22</v>
      </c>
      <c r="I36" s="2">
        <f>G36*1/0.7174</f>
        <v>139.39224979091162</v>
      </c>
      <c r="J36" s="1" t="s">
        <v>60</v>
      </c>
      <c r="K36" s="1" t="s">
        <v>25</v>
      </c>
      <c r="L36" s="2" t="s">
        <v>25</v>
      </c>
      <c r="M36" s="1" t="s">
        <v>61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2003-10-22T14:44:31Z</dcterms:created>
  <dcterms:modified xsi:type="dcterms:W3CDTF">2003-10-22T14:44:42Z</dcterms:modified>
  <cp:category/>
  <cp:version/>
  <cp:contentType/>
  <cp:contentStatus/>
</cp:coreProperties>
</file>